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ut_dell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L196" i="1"/>
  <c r="J196" i="1"/>
  <c r="G196" i="1"/>
  <c r="H196" i="1"/>
  <c r="I196" i="1"/>
</calcChain>
</file>

<file path=xl/sharedStrings.xml><?xml version="1.0" encoding="utf-8"?>
<sst xmlns="http://schemas.openxmlformats.org/spreadsheetml/2006/main" count="278" uniqueCount="109">
  <si>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</si>
  <si>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</si>
  <si>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</si>
  <si>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</si>
  <si>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</si>
  <si>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</si>
  <si>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</si>
  <si>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</si>
  <si>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</si>
  <si>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</si>
  <si>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</si>
  <si>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</si>
  <si>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</si>
  <si>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</si>
  <si>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</si>
  <si>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</si>
  <si>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</si>
  <si>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</si>
  <si>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</si>
  <si>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</si>
  <si>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</si>
  <si>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</si>
  <si>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</si>
  <si>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</si>
  <si>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</si>
  <si>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</si>
  <si>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</si>
  <si>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</si>
  <si>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</si>
  <si>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</si>
  <si>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</si>
  <si>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</si>
  <si>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</si>
  <si>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</si>
  <si>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</si>
  <si>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</si>
  <si>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</si>
  <si>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</si>
  <si>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</si>
  <si>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"Николаевская СОШ"</t>
  </si>
  <si>
    <t>Директор</t>
  </si>
  <si>
    <t>Погодаева В.Н.</t>
  </si>
  <si>
    <t>Хлеб ржаной</t>
  </si>
  <si>
    <t>Апельсин</t>
  </si>
  <si>
    <t>54 1о</t>
  </si>
  <si>
    <t>Каша гречневая рассыпчатая</t>
  </si>
  <si>
    <t>Хлеб пшеничный йодированный</t>
  </si>
  <si>
    <t>Банан</t>
  </si>
  <si>
    <t>Макароны отварные</t>
  </si>
  <si>
    <t>Гуляш из говядины</t>
  </si>
  <si>
    <t>Кисель из клюквы</t>
  </si>
  <si>
    <t>Капуста тушеная с мясом</t>
  </si>
  <si>
    <t>Плов с курицей</t>
  </si>
  <si>
    <t xml:space="preserve">Хлеб пшеничный </t>
  </si>
  <si>
    <t>Горошница</t>
  </si>
  <si>
    <t>Рыба тушеная в томате с овощами(минтай)</t>
  </si>
  <si>
    <t>Каша жидкая молочная рисовая ,сыр</t>
  </si>
  <si>
    <t>яйцо вареное</t>
  </si>
  <si>
    <t>тефтели из говядины с рисом</t>
  </si>
  <si>
    <t>54-7з</t>
  </si>
  <si>
    <t>Чай с сахаром</t>
  </si>
  <si>
    <t>Вафли с жиросодержащей начинкой</t>
  </si>
  <si>
    <t>Рагу из овощей</t>
  </si>
  <si>
    <t>Чай с лимоном и сахаром</t>
  </si>
  <si>
    <t>Плов из отварной говядины</t>
  </si>
  <si>
    <t>Печенье</t>
  </si>
  <si>
    <t xml:space="preserve">Макароны отварные </t>
  </si>
  <si>
    <t>апельсин</t>
  </si>
  <si>
    <t>Сок персиковый</t>
  </si>
  <si>
    <t>Чай без сахара</t>
  </si>
  <si>
    <t>яблоко</t>
  </si>
  <si>
    <t>Чай с молоком и сахаром</t>
  </si>
  <si>
    <t>Бефстроганов из отварной говядины</t>
  </si>
  <si>
    <t>54-3гн</t>
  </si>
  <si>
    <t>сладкое</t>
  </si>
  <si>
    <t>54-25хн</t>
  </si>
  <si>
    <t>54-13з</t>
  </si>
  <si>
    <t>54-4г</t>
  </si>
  <si>
    <t>54-16м</t>
  </si>
  <si>
    <t>Пром.</t>
  </si>
  <si>
    <t>54-12м</t>
  </si>
  <si>
    <t>54-1гн</t>
  </si>
  <si>
    <t>Салат из капусты с овощами</t>
  </si>
  <si>
    <t>54-10з</t>
  </si>
  <si>
    <t>54-21г</t>
  </si>
  <si>
    <t>54-11р</t>
  </si>
  <si>
    <t>54-4гн</t>
  </si>
  <si>
    <t>Хлеб пшеничный ГОСТ</t>
  </si>
  <si>
    <t>Сыр твердых сортов в нарезке</t>
  </si>
  <si>
    <t>54-1з</t>
  </si>
  <si>
    <t>54-25.1к</t>
  </si>
  <si>
    <t>Какао с молоком</t>
  </si>
  <si>
    <t>54-21гн</t>
  </si>
  <si>
    <t>54-5хн</t>
  </si>
  <si>
    <t>54-1г</t>
  </si>
  <si>
    <t xml:space="preserve">54-2м </t>
  </si>
  <si>
    <t>54-45гн</t>
  </si>
  <si>
    <t xml:space="preserve">54-4м </t>
  </si>
  <si>
    <t>54-2гн</t>
  </si>
  <si>
    <t>54-9г</t>
  </si>
  <si>
    <t xml:space="preserve">54-1м </t>
  </si>
  <si>
    <t>54-10м</t>
  </si>
  <si>
    <t>Тефтели из говядины с рисом</t>
  </si>
  <si>
    <t>ГОСТ 269832015</t>
  </si>
  <si>
    <t>ГОСТ 26983-2015</t>
  </si>
  <si>
    <t>Салат из свеклы отварной</t>
  </si>
  <si>
    <t>Котлеты из говядины</t>
  </si>
  <si>
    <t>Салат  белокачанной капусты</t>
  </si>
  <si>
    <t>Компот из 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</si>
</sst>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" fillId="0" borderId="1" xfId="0" applyFont="1" applyBorder="1"/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0" borderId="2" xfId="0" applyFont="1" applyBorder="1"/>
    <xf numFmtId="0" fontId="3" fillId="3" borderId="5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4" borderId="2" xfId="0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5.8554687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9" style="2" customWidth="1"/>
    <col min="11" max="11" width="12.28515625" style="2" customWidth="1"/>
    <col min="12" max="16384" width="9.140625" style="2"/>
  </cols>
  <sheetData>
    <row r="1" spans="1:12" ht="15" x14ac:dyDescent="0.2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/>
      <c r="E6" s="71" t="s">
        <v>88</v>
      </c>
      <c r="F6" s="52">
        <v>30</v>
      </c>
      <c r="G6" s="52">
        <v>7</v>
      </c>
      <c r="H6" s="52">
        <v>8.9</v>
      </c>
      <c r="I6" s="53">
        <v>0</v>
      </c>
      <c r="J6" s="52">
        <v>107.5</v>
      </c>
      <c r="K6" s="72" t="s">
        <v>89</v>
      </c>
      <c r="L6" s="54">
        <v>15.7</v>
      </c>
    </row>
    <row r="7" spans="1:12" ht="15" x14ac:dyDescent="0.25">
      <c r="A7" s="23"/>
      <c r="B7" s="15"/>
      <c r="C7" s="11"/>
      <c r="D7" s="5" t="s">
        <v>21</v>
      </c>
      <c r="E7" s="51" t="s">
        <v>56</v>
      </c>
      <c r="F7" s="52">
        <v>200</v>
      </c>
      <c r="G7" s="52">
        <v>5</v>
      </c>
      <c r="H7" s="52">
        <v>5</v>
      </c>
      <c r="I7" s="53">
        <v>28.7</v>
      </c>
      <c r="J7" s="52">
        <v>185</v>
      </c>
      <c r="K7" s="72" t="s">
        <v>90</v>
      </c>
      <c r="L7" s="54">
        <v>19.03</v>
      </c>
    </row>
    <row r="8" spans="1:12" ht="15" x14ac:dyDescent="0.25">
      <c r="A8" s="23"/>
      <c r="B8" s="15"/>
      <c r="C8" s="11"/>
      <c r="D8" s="7"/>
      <c r="E8" s="55" t="s">
        <v>57</v>
      </c>
      <c r="F8" s="43">
        <v>80</v>
      </c>
      <c r="G8" s="43">
        <v>10</v>
      </c>
      <c r="H8" s="43">
        <v>8</v>
      </c>
      <c r="I8" s="43">
        <v>1</v>
      </c>
      <c r="J8" s="43">
        <v>113</v>
      </c>
      <c r="K8" s="56" t="s">
        <v>44</v>
      </c>
      <c r="L8" s="43">
        <v>18</v>
      </c>
    </row>
    <row r="9" spans="1:12" ht="15" x14ac:dyDescent="0.25">
      <c r="A9" s="23"/>
      <c r="B9" s="15"/>
      <c r="C9" s="11"/>
      <c r="D9" s="73" t="s">
        <v>22</v>
      </c>
      <c r="E9" s="70" t="s">
        <v>91</v>
      </c>
      <c r="F9" s="43">
        <v>200</v>
      </c>
      <c r="G9" s="43">
        <v>5</v>
      </c>
      <c r="H9" s="43">
        <v>4</v>
      </c>
      <c r="I9" s="43">
        <v>13</v>
      </c>
      <c r="J9" s="43">
        <v>104</v>
      </c>
      <c r="K9" s="69" t="s">
        <v>92</v>
      </c>
      <c r="L9" s="43">
        <v>7.5</v>
      </c>
    </row>
    <row r="10" spans="1:12" ht="15" x14ac:dyDescent="0.25">
      <c r="A10" s="23"/>
      <c r="B10" s="15"/>
      <c r="C10" s="11"/>
      <c r="D10" s="73" t="s">
        <v>23</v>
      </c>
      <c r="E10" s="70" t="s">
        <v>87</v>
      </c>
      <c r="F10" s="43">
        <v>40</v>
      </c>
      <c r="G10" s="43">
        <v>3</v>
      </c>
      <c r="H10" s="43">
        <v>0.3</v>
      </c>
      <c r="I10" s="43">
        <v>19.7</v>
      </c>
      <c r="J10" s="43">
        <v>93.8</v>
      </c>
      <c r="K10" s="69" t="s">
        <v>79</v>
      </c>
      <c r="L10" s="43">
        <v>4.4000000000000004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30</v>
      </c>
      <c r="H13" s="19">
        <f t="shared" si="0"/>
        <v>26.2</v>
      </c>
      <c r="I13" s="19">
        <f t="shared" si="0"/>
        <v>62.400000000000006</v>
      </c>
      <c r="J13" s="19">
        <f t="shared" si="0"/>
        <v>603.29999999999995</v>
      </c>
      <c r="K13" s="25"/>
      <c r="L13" s="19">
        <f t="shared" ref="L13" si="1">SUM(L6:L12)</f>
        <v>64.63000000000001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550</v>
      </c>
      <c r="G24" s="32">
        <f t="shared" ref="G24:J24" si="4">G13+G23</f>
        <v>30</v>
      </c>
      <c r="H24" s="32">
        <f t="shared" si="4"/>
        <v>26.2</v>
      </c>
      <c r="I24" s="32">
        <f t="shared" si="4"/>
        <v>62.400000000000006</v>
      </c>
      <c r="J24" s="32">
        <f t="shared" si="4"/>
        <v>603.29999999999995</v>
      </c>
      <c r="K24" s="32"/>
      <c r="L24" s="32">
        <f t="shared" ref="L24" si="5">L13+L23</f>
        <v>64.63000000000001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4" t="s">
        <v>26</v>
      </c>
      <c r="E25" s="39" t="s">
        <v>107</v>
      </c>
      <c r="F25" s="43">
        <v>60</v>
      </c>
      <c r="G25" s="43">
        <v>1.5</v>
      </c>
      <c r="H25" s="43">
        <v>6.1</v>
      </c>
      <c r="I25" s="43">
        <v>6.2</v>
      </c>
      <c r="J25" s="43">
        <v>85.8</v>
      </c>
      <c r="K25" s="44" t="s">
        <v>59</v>
      </c>
      <c r="L25" s="43">
        <v>7.3</v>
      </c>
    </row>
    <row r="26" spans="1:12" ht="15" x14ac:dyDescent="0.25">
      <c r="A26" s="14"/>
      <c r="B26" s="15"/>
      <c r="C26" s="11"/>
      <c r="D26" s="5" t="s">
        <v>21</v>
      </c>
      <c r="E26" s="39" t="s">
        <v>45</v>
      </c>
      <c r="F26" s="40">
        <v>150</v>
      </c>
      <c r="G26" s="40">
        <v>8.1999999999999993</v>
      </c>
      <c r="H26" s="40">
        <v>6.3</v>
      </c>
      <c r="I26" s="40">
        <v>35.9</v>
      </c>
      <c r="J26" s="40">
        <v>233.7</v>
      </c>
      <c r="K26" s="66" t="s">
        <v>77</v>
      </c>
      <c r="L26" s="40">
        <v>14.41</v>
      </c>
    </row>
    <row r="27" spans="1:12" ht="15" x14ac:dyDescent="0.25">
      <c r="A27" s="14"/>
      <c r="B27" s="15"/>
      <c r="C27" s="11"/>
      <c r="D27" s="6"/>
      <c r="E27" s="42" t="s">
        <v>58</v>
      </c>
      <c r="F27" s="43">
        <v>80</v>
      </c>
      <c r="G27" s="43">
        <v>11.6</v>
      </c>
      <c r="H27" s="43">
        <v>12</v>
      </c>
      <c r="I27" s="43">
        <v>6.5</v>
      </c>
      <c r="J27" s="43">
        <v>177.5</v>
      </c>
      <c r="K27" s="68" t="s">
        <v>78</v>
      </c>
      <c r="L27" s="43">
        <v>34.020000000000003</v>
      </c>
    </row>
    <row r="28" spans="1:12" ht="15" x14ac:dyDescent="0.25">
      <c r="A28" s="14"/>
      <c r="B28" s="15"/>
      <c r="C28" s="11"/>
      <c r="D28" s="7" t="s">
        <v>22</v>
      </c>
      <c r="E28" s="42" t="s">
        <v>108</v>
      </c>
      <c r="F28" s="43">
        <v>200</v>
      </c>
      <c r="G28" s="43">
        <v>0.2</v>
      </c>
      <c r="H28" s="43">
        <v>0.1</v>
      </c>
      <c r="I28" s="43">
        <v>10.1</v>
      </c>
      <c r="J28" s="43">
        <v>42.5</v>
      </c>
      <c r="K28" s="68" t="s">
        <v>93</v>
      </c>
      <c r="L28" s="43">
        <v>4.5</v>
      </c>
    </row>
    <row r="29" spans="1:12" ht="15" x14ac:dyDescent="0.25">
      <c r="A29" s="14"/>
      <c r="B29" s="15"/>
      <c r="C29" s="11"/>
      <c r="D29" s="7" t="s">
        <v>23</v>
      </c>
      <c r="E29" s="42" t="s">
        <v>53</v>
      </c>
      <c r="F29" s="43">
        <v>40</v>
      </c>
      <c r="G29" s="43">
        <v>3</v>
      </c>
      <c r="H29" s="43">
        <v>0.3</v>
      </c>
      <c r="I29" s="43">
        <v>19.7</v>
      </c>
      <c r="J29" s="43">
        <v>93.8</v>
      </c>
      <c r="K29" s="57" t="s">
        <v>79</v>
      </c>
      <c r="L29" s="43">
        <v>4.4000000000000004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24.499999999999996</v>
      </c>
      <c r="H32" s="19">
        <f>SUM(H25:H31)</f>
        <v>24.8</v>
      </c>
      <c r="I32" s="19">
        <f>SUM(I25:I31)</f>
        <v>78.400000000000006</v>
      </c>
      <c r="J32" s="19">
        <f>SUM(J25:J31)</f>
        <v>633.29999999999995</v>
      </c>
      <c r="K32" s="25"/>
      <c r="L32" s="19">
        <f t="shared" ref="L32" si="6">SUM(L25:L31)</f>
        <v>64.63000000000001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530</v>
      </c>
      <c r="G43" s="32">
        <f t="shared" ref="G43" si="11">G32+G42</f>
        <v>24.499999999999996</v>
      </c>
      <c r="H43" s="32">
        <f t="shared" ref="H43" si="12">H32+H42</f>
        <v>24.8</v>
      </c>
      <c r="I43" s="32">
        <f t="shared" ref="I43" si="13">I32+I42</f>
        <v>78.400000000000006</v>
      </c>
      <c r="J43" s="32">
        <f t="shared" ref="J43:L43" si="14">J32+J42</f>
        <v>633.29999999999995</v>
      </c>
      <c r="K43" s="74"/>
      <c r="L43" s="32">
        <f t="shared" si="14"/>
        <v>64.63000000000001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5.3</v>
      </c>
      <c r="H44" s="40">
        <v>4.9000000000000004</v>
      </c>
      <c r="I44" s="40">
        <v>32.799999999999997</v>
      </c>
      <c r="J44" s="40">
        <v>196.8</v>
      </c>
      <c r="K44" s="75" t="s">
        <v>94</v>
      </c>
      <c r="L44" s="40">
        <v>9.1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80</v>
      </c>
      <c r="G45" s="43">
        <v>13.6</v>
      </c>
      <c r="H45" s="43">
        <v>13</v>
      </c>
      <c r="I45" s="43">
        <v>3.1</v>
      </c>
      <c r="J45" s="43">
        <v>185.7</v>
      </c>
      <c r="K45" s="75" t="s">
        <v>95</v>
      </c>
      <c r="L45" s="43">
        <v>33.47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0.1</v>
      </c>
      <c r="H46" s="43">
        <v>0</v>
      </c>
      <c r="I46" s="43">
        <v>5.2</v>
      </c>
      <c r="J46" s="43">
        <v>21.4</v>
      </c>
      <c r="K46" s="75" t="s">
        <v>96</v>
      </c>
      <c r="L46" s="43">
        <v>3.2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4</v>
      </c>
      <c r="H47" s="43">
        <v>0.7</v>
      </c>
      <c r="I47" s="43">
        <v>20</v>
      </c>
      <c r="J47" s="43">
        <v>102.5</v>
      </c>
      <c r="K47" s="75" t="s">
        <v>79</v>
      </c>
      <c r="L47" s="43">
        <v>2.86</v>
      </c>
    </row>
    <row r="48" spans="1:12" ht="15" x14ac:dyDescent="0.25">
      <c r="A48" s="23"/>
      <c r="B48" s="15"/>
      <c r="C48" s="11"/>
      <c r="D48" s="7" t="s">
        <v>74</v>
      </c>
      <c r="E48" s="42" t="s">
        <v>61</v>
      </c>
      <c r="F48" s="43">
        <v>30</v>
      </c>
      <c r="G48" s="43">
        <v>1.2</v>
      </c>
      <c r="H48" s="43">
        <v>9.1999999999999993</v>
      </c>
      <c r="I48" s="43">
        <v>18.8</v>
      </c>
      <c r="J48" s="43">
        <v>162.30000000000001</v>
      </c>
      <c r="K48" s="75" t="s">
        <v>79</v>
      </c>
      <c r="L48" s="43">
        <v>16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5">SUM(G44:G50)</f>
        <v>24.2</v>
      </c>
      <c r="H51" s="19">
        <f t="shared" ref="H51" si="16">SUM(H44:H50)</f>
        <v>27.799999999999997</v>
      </c>
      <c r="I51" s="19">
        <f t="shared" ref="I51" si="17">SUM(I44:I50)</f>
        <v>79.900000000000006</v>
      </c>
      <c r="J51" s="19">
        <f t="shared" ref="J51:L51" si="18">SUM(J44:J50)</f>
        <v>668.7</v>
      </c>
      <c r="K51" s="25"/>
      <c r="L51" s="19">
        <f t="shared" si="18"/>
        <v>64.63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520</v>
      </c>
      <c r="G62" s="74">
        <f t="shared" ref="G62" si="23">G51+G61</f>
        <v>24.2</v>
      </c>
      <c r="H62" s="74">
        <f t="shared" ref="H62" si="24">H51+H61</f>
        <v>27.799999999999997</v>
      </c>
      <c r="I62" s="74">
        <f t="shared" ref="I62" si="25">I51+I61</f>
        <v>79.900000000000006</v>
      </c>
      <c r="J62" s="74">
        <f t="shared" ref="J62:L62" si="26">J51+J61</f>
        <v>668.7</v>
      </c>
      <c r="K62" s="74"/>
      <c r="L62" s="32">
        <f t="shared" si="26"/>
        <v>64.63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75">
        <v>2.9</v>
      </c>
      <c r="H63" s="75">
        <v>7.5</v>
      </c>
      <c r="I63" s="75">
        <v>13.6</v>
      </c>
      <c r="J63" s="75">
        <v>133.30000000000001</v>
      </c>
      <c r="K63" s="75" t="s">
        <v>99</v>
      </c>
      <c r="L63" s="40">
        <v>12.9</v>
      </c>
    </row>
    <row r="64" spans="1:12" ht="15" x14ac:dyDescent="0.25">
      <c r="A64" s="23"/>
      <c r="B64" s="15"/>
      <c r="C64" s="11"/>
      <c r="D64" s="6"/>
      <c r="E64" s="42" t="s">
        <v>72</v>
      </c>
      <c r="F64" s="43">
        <v>80</v>
      </c>
      <c r="G64" s="75">
        <v>12</v>
      </c>
      <c r="H64" s="75">
        <v>12.4</v>
      </c>
      <c r="I64" s="75">
        <v>1.9</v>
      </c>
      <c r="J64" s="75">
        <v>167.4</v>
      </c>
      <c r="K64" s="75" t="s">
        <v>100</v>
      </c>
      <c r="L64" s="43">
        <v>22.62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150</v>
      </c>
      <c r="G65" s="75">
        <v>0.2</v>
      </c>
      <c r="H65" s="75">
        <v>0</v>
      </c>
      <c r="I65" s="75">
        <v>5</v>
      </c>
      <c r="J65" s="75">
        <v>20.9</v>
      </c>
      <c r="K65" s="75" t="s">
        <v>73</v>
      </c>
      <c r="L65" s="43">
        <v>4.5</v>
      </c>
    </row>
    <row r="66" spans="1:12" ht="15.75" thickBot="1" x14ac:dyDescent="0.3">
      <c r="A66" s="23"/>
      <c r="B66" s="15"/>
      <c r="C66" s="11"/>
      <c r="D66" s="7" t="s">
        <v>23</v>
      </c>
      <c r="E66" s="42" t="s">
        <v>53</v>
      </c>
      <c r="F66" s="43">
        <v>50</v>
      </c>
      <c r="G66" s="75">
        <v>3.8</v>
      </c>
      <c r="H66" s="75">
        <v>0.4</v>
      </c>
      <c r="I66" s="75">
        <v>24.6</v>
      </c>
      <c r="J66" s="75">
        <v>117.2</v>
      </c>
      <c r="K66" s="75" t="s">
        <v>79</v>
      </c>
      <c r="L66" s="43">
        <v>4.4000000000000004</v>
      </c>
    </row>
    <row r="67" spans="1:12" ht="15" x14ac:dyDescent="0.25">
      <c r="A67" s="23"/>
      <c r="B67" s="15"/>
      <c r="C67" s="11"/>
      <c r="D67" s="7" t="s">
        <v>24</v>
      </c>
      <c r="E67" s="51" t="s">
        <v>43</v>
      </c>
      <c r="F67" s="43">
        <v>200</v>
      </c>
      <c r="G67" s="75">
        <v>1.8</v>
      </c>
      <c r="H67" s="75">
        <v>0.4</v>
      </c>
      <c r="I67" s="75">
        <v>16.2</v>
      </c>
      <c r="J67" s="75">
        <v>75.599999999999994</v>
      </c>
      <c r="K67" s="75" t="s">
        <v>79</v>
      </c>
      <c r="L67" s="43">
        <v>20.21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7">SUM(G63:G69)</f>
        <v>20.7</v>
      </c>
      <c r="H70" s="19">
        <f t="shared" ref="H70" si="28">SUM(H63:H69)</f>
        <v>20.699999999999996</v>
      </c>
      <c r="I70" s="19">
        <f t="shared" ref="I70" si="29">SUM(I63:I69)</f>
        <v>61.3</v>
      </c>
      <c r="J70" s="19">
        <f t="shared" ref="J70:L70" si="30">SUM(J63:J69)</f>
        <v>514.4</v>
      </c>
      <c r="K70" s="25"/>
      <c r="L70" s="19">
        <f t="shared" si="30"/>
        <v>64.63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630</v>
      </c>
      <c r="G81" s="32">
        <f t="shared" ref="G81" si="35">G70+G80</f>
        <v>20.7</v>
      </c>
      <c r="H81" s="32">
        <f t="shared" ref="H81" si="36">H70+H80</f>
        <v>20.699999999999996</v>
      </c>
      <c r="I81" s="32">
        <f t="shared" ref="I81" si="37">I70+I80</f>
        <v>61.3</v>
      </c>
      <c r="J81" s="32">
        <f t="shared" ref="J81:L81" si="38">J70+J80</f>
        <v>514.4</v>
      </c>
      <c r="K81" s="74"/>
      <c r="L81" s="32">
        <f t="shared" si="38"/>
        <v>64.63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200</v>
      </c>
      <c r="G82" s="40">
        <v>15</v>
      </c>
      <c r="H82" s="40">
        <v>15</v>
      </c>
      <c r="I82" s="40">
        <v>39</v>
      </c>
      <c r="J82" s="40">
        <v>348.2</v>
      </c>
      <c r="K82" s="75">
        <v>16</v>
      </c>
      <c r="L82" s="40">
        <v>45.23</v>
      </c>
    </row>
    <row r="83" spans="1:12" ht="15" x14ac:dyDescent="0.25">
      <c r="A83" s="23"/>
      <c r="B83" s="15"/>
      <c r="C83" s="11"/>
      <c r="D83" s="6" t="s">
        <v>22</v>
      </c>
      <c r="E83" s="42" t="s">
        <v>60</v>
      </c>
      <c r="F83" s="43">
        <v>200</v>
      </c>
      <c r="G83" s="43">
        <v>0</v>
      </c>
      <c r="H83" s="43">
        <v>0</v>
      </c>
      <c r="I83" s="43">
        <v>6</v>
      </c>
      <c r="J83" s="43">
        <v>26.8</v>
      </c>
      <c r="K83" s="75">
        <v>35</v>
      </c>
      <c r="L83" s="43">
        <v>7</v>
      </c>
    </row>
    <row r="84" spans="1:12" ht="15" x14ac:dyDescent="0.25">
      <c r="A84" s="23"/>
      <c r="B84" s="15"/>
      <c r="C84" s="11"/>
      <c r="D84" s="7" t="s">
        <v>74</v>
      </c>
      <c r="E84" s="42" t="s">
        <v>65</v>
      </c>
      <c r="F84" s="43">
        <v>40</v>
      </c>
      <c r="G84" s="43">
        <v>3</v>
      </c>
      <c r="H84" s="43">
        <v>4</v>
      </c>
      <c r="I84" s="43">
        <v>30</v>
      </c>
      <c r="J84" s="43">
        <v>166.3</v>
      </c>
      <c r="K84" s="75" t="s">
        <v>79</v>
      </c>
      <c r="L84" s="43">
        <v>8</v>
      </c>
    </row>
    <row r="85" spans="1:12" ht="30" x14ac:dyDescent="0.25">
      <c r="A85" s="23"/>
      <c r="B85" s="15"/>
      <c r="C85" s="11"/>
      <c r="D85" s="7" t="s">
        <v>23</v>
      </c>
      <c r="E85" s="55" t="s">
        <v>42</v>
      </c>
      <c r="F85" s="43">
        <v>60</v>
      </c>
      <c r="G85" s="43">
        <v>4</v>
      </c>
      <c r="H85" s="43">
        <v>1</v>
      </c>
      <c r="I85" s="43">
        <v>20</v>
      </c>
      <c r="J85" s="43">
        <v>102.5</v>
      </c>
      <c r="K85" s="55" t="s">
        <v>104</v>
      </c>
      <c r="L85" s="43">
        <v>4.4000000000000004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5"/>
      <c r="F87" s="43"/>
      <c r="G87" s="43"/>
      <c r="H87" s="43"/>
      <c r="I87" s="43"/>
      <c r="J87" s="43"/>
      <c r="K87" s="56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22</v>
      </c>
      <c r="H89" s="19">
        <f t="shared" ref="H89" si="40">SUM(H82:H88)</f>
        <v>20</v>
      </c>
      <c r="I89" s="19">
        <f t="shared" ref="I89" si="41">SUM(I82:I88)</f>
        <v>95</v>
      </c>
      <c r="J89" s="19">
        <f t="shared" ref="J89:L89" si="42">SUM(J82:J88)</f>
        <v>643.79999999999995</v>
      </c>
      <c r="K89" s="25"/>
      <c r="L89" s="19">
        <f t="shared" si="42"/>
        <v>64.63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500</v>
      </c>
      <c r="G100" s="32">
        <f t="shared" ref="G100" si="47">G89+G99</f>
        <v>22</v>
      </c>
      <c r="H100" s="32">
        <f t="shared" ref="H100" si="48">H89+H99</f>
        <v>20</v>
      </c>
      <c r="I100" s="32">
        <f t="shared" ref="I100" si="49">I89+I99</f>
        <v>95</v>
      </c>
      <c r="J100" s="32">
        <f t="shared" ref="J100:L100" si="50">J89+J99</f>
        <v>643.79999999999995</v>
      </c>
      <c r="K100" s="74"/>
      <c r="L100" s="32">
        <f t="shared" si="50"/>
        <v>64.63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58" t="s">
        <v>66</v>
      </c>
      <c r="F101" s="59">
        <v>150</v>
      </c>
      <c r="G101" s="40">
        <v>5.3</v>
      </c>
      <c r="H101" s="40">
        <v>4.9000000000000004</v>
      </c>
      <c r="I101" s="40">
        <v>32.799999999999997</v>
      </c>
      <c r="J101" s="40">
        <v>196.8</v>
      </c>
      <c r="K101" s="75" t="s">
        <v>94</v>
      </c>
      <c r="L101" s="40">
        <v>9.1</v>
      </c>
    </row>
    <row r="102" spans="1:12" ht="15" x14ac:dyDescent="0.25">
      <c r="A102" s="23"/>
      <c r="B102" s="15"/>
      <c r="C102" s="11"/>
      <c r="D102" s="6"/>
      <c r="E102" s="60" t="s">
        <v>106</v>
      </c>
      <c r="F102" s="59">
        <v>75</v>
      </c>
      <c r="G102" s="43">
        <v>13.7</v>
      </c>
      <c r="H102" s="43">
        <v>13</v>
      </c>
      <c r="I102" s="43">
        <v>12.3</v>
      </c>
      <c r="J102" s="43">
        <v>221.4</v>
      </c>
      <c r="K102" s="75" t="s">
        <v>97</v>
      </c>
      <c r="L102" s="43">
        <v>24.63</v>
      </c>
    </row>
    <row r="103" spans="1:12" ht="15" x14ac:dyDescent="0.25">
      <c r="A103" s="23"/>
      <c r="B103" s="15"/>
      <c r="C103" s="11"/>
      <c r="D103" s="7" t="s">
        <v>22</v>
      </c>
      <c r="E103" s="60" t="s">
        <v>50</v>
      </c>
      <c r="F103" s="59">
        <v>200</v>
      </c>
      <c r="G103" s="43">
        <v>0.1</v>
      </c>
      <c r="H103" s="43">
        <v>0</v>
      </c>
      <c r="I103" s="43">
        <v>14</v>
      </c>
      <c r="J103" s="43">
        <v>56.8</v>
      </c>
      <c r="K103" s="75" t="s">
        <v>75</v>
      </c>
      <c r="L103" s="43">
        <v>6.5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40</v>
      </c>
      <c r="G104" s="43">
        <v>2.2999999999999998</v>
      </c>
      <c r="H104" s="43">
        <v>0.2</v>
      </c>
      <c r="I104" s="43">
        <v>14.8</v>
      </c>
      <c r="J104" s="43">
        <v>70.3</v>
      </c>
      <c r="K104" s="75" t="s">
        <v>79</v>
      </c>
      <c r="L104" s="43">
        <v>4.4000000000000004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1.5</v>
      </c>
      <c r="H105" s="43">
        <v>0.5</v>
      </c>
      <c r="I105" s="43">
        <v>21</v>
      </c>
      <c r="J105" s="43">
        <v>160.69999999999999</v>
      </c>
      <c r="K105" s="75" t="s">
        <v>79</v>
      </c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1">SUM(G101:G107)</f>
        <v>22.900000000000002</v>
      </c>
      <c r="H108" s="19">
        <f t="shared" si="51"/>
        <v>18.599999999999998</v>
      </c>
      <c r="I108" s="19">
        <f t="shared" si="51"/>
        <v>94.899999999999991</v>
      </c>
      <c r="J108" s="19">
        <f t="shared" si="51"/>
        <v>706</v>
      </c>
      <c r="K108" s="25"/>
      <c r="L108" s="19">
        <f t="shared" ref="L108" si="52">SUM(L101:L107)</f>
        <v>64.63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.75" thickBot="1" x14ac:dyDescent="0.25">
      <c r="A119" s="29">
        <f>A101</f>
        <v>2</v>
      </c>
      <c r="B119" s="30">
        <f>B101</f>
        <v>6</v>
      </c>
      <c r="C119" s="80" t="s">
        <v>4</v>
      </c>
      <c r="D119" s="81"/>
      <c r="E119" s="31"/>
      <c r="F119" s="32">
        <f>F108+F118</f>
        <v>565</v>
      </c>
      <c r="G119" s="32">
        <f t="shared" ref="G119" si="55">G108+G118</f>
        <v>22.900000000000002</v>
      </c>
      <c r="H119" s="32">
        <f t="shared" ref="H119" si="56">H108+H118</f>
        <v>18.599999999999998</v>
      </c>
      <c r="I119" s="32">
        <f t="shared" ref="I119" si="57">I108+I118</f>
        <v>94.899999999999991</v>
      </c>
      <c r="J119" s="32">
        <f t="shared" ref="J119:L119" si="58">J108+J118</f>
        <v>706</v>
      </c>
      <c r="K119" s="74"/>
      <c r="L119" s="32">
        <f t="shared" si="58"/>
        <v>64.63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51" t="s">
        <v>51</v>
      </c>
      <c r="F120" s="52">
        <v>200</v>
      </c>
      <c r="G120" s="40">
        <v>22</v>
      </c>
      <c r="H120" s="40">
        <v>22</v>
      </c>
      <c r="I120" s="40">
        <v>13</v>
      </c>
      <c r="J120" s="40">
        <v>339</v>
      </c>
      <c r="K120" s="75" t="s">
        <v>101</v>
      </c>
      <c r="L120" s="40">
        <v>34</v>
      </c>
    </row>
    <row r="121" spans="1:12" ht="15" x14ac:dyDescent="0.25">
      <c r="A121" s="14"/>
      <c r="B121" s="15"/>
      <c r="C121" s="11"/>
      <c r="D121" s="7" t="s">
        <v>22</v>
      </c>
      <c r="E121" s="55" t="s">
        <v>60</v>
      </c>
      <c r="F121" s="61">
        <v>200</v>
      </c>
      <c r="G121" s="43">
        <v>0</v>
      </c>
      <c r="H121" s="43">
        <v>0</v>
      </c>
      <c r="I121" s="43">
        <v>6</v>
      </c>
      <c r="J121" s="61">
        <v>27</v>
      </c>
      <c r="K121" s="75" t="s">
        <v>98</v>
      </c>
      <c r="L121" s="62">
        <v>9.7100000000000009</v>
      </c>
    </row>
    <row r="122" spans="1:12" ht="15" x14ac:dyDescent="0.25">
      <c r="A122" s="14"/>
      <c r="B122" s="15"/>
      <c r="C122" s="11"/>
      <c r="D122" s="7" t="s">
        <v>23</v>
      </c>
      <c r="E122" s="55" t="s">
        <v>42</v>
      </c>
      <c r="F122" s="61">
        <v>50</v>
      </c>
      <c r="G122" s="43">
        <v>3</v>
      </c>
      <c r="H122" s="43">
        <v>1</v>
      </c>
      <c r="I122" s="43">
        <v>17</v>
      </c>
      <c r="J122" s="61">
        <v>85</v>
      </c>
      <c r="K122" s="75" t="s">
        <v>79</v>
      </c>
      <c r="L122" s="62">
        <v>4.7</v>
      </c>
    </row>
    <row r="123" spans="1:12" ht="15" x14ac:dyDescent="0.25">
      <c r="A123" s="14"/>
      <c r="B123" s="15"/>
      <c r="C123" s="11"/>
      <c r="D123" s="7" t="s">
        <v>24</v>
      </c>
      <c r="E123" s="55" t="s">
        <v>67</v>
      </c>
      <c r="F123" s="61">
        <v>100</v>
      </c>
      <c r="G123" s="43">
        <v>1</v>
      </c>
      <c r="H123" s="43">
        <v>0</v>
      </c>
      <c r="I123" s="43">
        <v>8</v>
      </c>
      <c r="J123" s="61">
        <v>38</v>
      </c>
      <c r="K123" s="75" t="s">
        <v>79</v>
      </c>
      <c r="L123" s="62">
        <v>16.22</v>
      </c>
    </row>
    <row r="124" spans="1:12" ht="15" x14ac:dyDescent="0.25">
      <c r="A124" s="14"/>
      <c r="B124" s="15"/>
      <c r="C124" s="11"/>
      <c r="D124" s="7"/>
      <c r="E124" s="55"/>
      <c r="F124" s="61"/>
      <c r="G124" s="43"/>
      <c r="H124" s="43"/>
      <c r="I124" s="43"/>
      <c r="J124" s="61"/>
      <c r="K124" s="56"/>
      <c r="L124" s="62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9">SUM(G120:G126)</f>
        <v>26</v>
      </c>
      <c r="H127" s="19">
        <f t="shared" si="59"/>
        <v>23</v>
      </c>
      <c r="I127" s="19">
        <f t="shared" si="59"/>
        <v>44</v>
      </c>
      <c r="J127" s="19">
        <f t="shared" si="59"/>
        <v>489</v>
      </c>
      <c r="K127" s="25"/>
      <c r="L127" s="19">
        <f t="shared" ref="L127" si="60">SUM(L120:L126)</f>
        <v>64.63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7</v>
      </c>
      <c r="C138" s="80" t="s">
        <v>4</v>
      </c>
      <c r="D138" s="81"/>
      <c r="E138" s="31"/>
      <c r="F138" s="32">
        <f>F127+F137</f>
        <v>550</v>
      </c>
      <c r="G138" s="32">
        <f t="shared" ref="G138" si="63">G127+G137</f>
        <v>26</v>
      </c>
      <c r="H138" s="32">
        <f t="shared" ref="H138" si="64">H127+H137</f>
        <v>23</v>
      </c>
      <c r="I138" s="32">
        <f t="shared" ref="I138" si="65">I127+I137</f>
        <v>44</v>
      </c>
      <c r="J138" s="32">
        <f t="shared" ref="J138:L138" si="66">J127+J137</f>
        <v>489</v>
      </c>
      <c r="K138" s="32"/>
      <c r="L138" s="32">
        <f t="shared" si="66"/>
        <v>64.63</v>
      </c>
    </row>
    <row r="139" spans="1:12" ht="15.75" thickBot="1" x14ac:dyDescent="0.3">
      <c r="A139" s="20">
        <v>2</v>
      </c>
      <c r="B139" s="21">
        <v>8</v>
      </c>
      <c r="C139" s="22" t="s">
        <v>20</v>
      </c>
      <c r="D139" s="7" t="s">
        <v>26</v>
      </c>
      <c r="E139" s="42" t="s">
        <v>105</v>
      </c>
      <c r="F139" s="43">
        <v>60</v>
      </c>
      <c r="G139" s="43">
        <v>0.8</v>
      </c>
      <c r="H139" s="43">
        <v>2.7</v>
      </c>
      <c r="I139" s="43">
        <v>4.5999999999999996</v>
      </c>
      <c r="J139" s="43">
        <v>45.7</v>
      </c>
      <c r="K139" s="44" t="s">
        <v>76</v>
      </c>
      <c r="L139" s="43">
        <v>6.5</v>
      </c>
    </row>
    <row r="140" spans="1:12" ht="15" x14ac:dyDescent="0.25">
      <c r="A140" s="23"/>
      <c r="B140" s="15"/>
      <c r="C140" s="11"/>
      <c r="D140" s="5" t="s">
        <v>21</v>
      </c>
      <c r="E140" s="39" t="s">
        <v>45</v>
      </c>
      <c r="F140" s="40">
        <v>150</v>
      </c>
      <c r="G140" s="40">
        <v>8.1999999999999993</v>
      </c>
      <c r="H140" s="40">
        <v>6.3</v>
      </c>
      <c r="I140" s="40">
        <v>35.9</v>
      </c>
      <c r="J140" s="40">
        <v>233.7</v>
      </c>
      <c r="K140" s="41" t="s">
        <v>77</v>
      </c>
      <c r="L140" s="40">
        <v>14.8</v>
      </c>
    </row>
    <row r="141" spans="1:12" ht="15" x14ac:dyDescent="0.25">
      <c r="A141" s="23"/>
      <c r="B141" s="15"/>
      <c r="C141" s="11"/>
      <c r="D141" s="7"/>
      <c r="E141" s="42" t="s">
        <v>102</v>
      </c>
      <c r="F141" s="43">
        <v>80</v>
      </c>
      <c r="G141" s="43">
        <v>11.6</v>
      </c>
      <c r="H141" s="43">
        <v>12</v>
      </c>
      <c r="I141" s="43">
        <v>6.5</v>
      </c>
      <c r="J141" s="43">
        <v>177.5</v>
      </c>
      <c r="K141" s="44" t="s">
        <v>78</v>
      </c>
      <c r="L141" s="43">
        <v>31.01</v>
      </c>
    </row>
    <row r="142" spans="1:12" ht="30" customHeight="1" x14ac:dyDescent="0.25">
      <c r="A142" s="23"/>
      <c r="B142" s="15"/>
      <c r="C142" s="11"/>
      <c r="D142" s="7" t="s">
        <v>23</v>
      </c>
      <c r="E142" s="55" t="s">
        <v>46</v>
      </c>
      <c r="F142" s="43">
        <v>40</v>
      </c>
      <c r="G142" s="43">
        <v>3</v>
      </c>
      <c r="H142" s="43">
        <v>0.3</v>
      </c>
      <c r="I142" s="43">
        <v>19.7</v>
      </c>
      <c r="J142" s="43">
        <v>140.6</v>
      </c>
      <c r="K142" s="76" t="s">
        <v>103</v>
      </c>
      <c r="L142" s="43">
        <v>4.4000000000000004</v>
      </c>
    </row>
    <row r="143" spans="1:12" ht="15" x14ac:dyDescent="0.25">
      <c r="A143" s="23"/>
      <c r="B143" s="15"/>
      <c r="C143" s="11"/>
      <c r="D143" s="7" t="s">
        <v>30</v>
      </c>
      <c r="E143" s="42" t="s">
        <v>68</v>
      </c>
      <c r="F143" s="43">
        <v>180</v>
      </c>
      <c r="G143" s="43">
        <v>0.5</v>
      </c>
      <c r="H143" s="43">
        <v>0</v>
      </c>
      <c r="I143" s="43">
        <v>29.7</v>
      </c>
      <c r="J143" s="43">
        <v>121</v>
      </c>
      <c r="K143" s="44" t="s">
        <v>79</v>
      </c>
      <c r="L143" s="43">
        <v>7.92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7">SUM(G139:G145)</f>
        <v>24.1</v>
      </c>
      <c r="H146" s="19">
        <f t="shared" si="67"/>
        <v>21.3</v>
      </c>
      <c r="I146" s="19">
        <f t="shared" si="67"/>
        <v>96.4</v>
      </c>
      <c r="J146" s="19">
        <f t="shared" si="67"/>
        <v>718.5</v>
      </c>
      <c r="K146" s="25"/>
      <c r="L146" s="19">
        <f t="shared" ref="L146" si="68">SUM(L139:L145)</f>
        <v>64.63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80" t="s">
        <v>4</v>
      </c>
      <c r="D157" s="81"/>
      <c r="E157" s="31"/>
      <c r="F157" s="32">
        <f>F146+F156</f>
        <v>510</v>
      </c>
      <c r="G157" s="32">
        <f t="shared" ref="G157" si="71">G146+G156</f>
        <v>24.1</v>
      </c>
      <c r="H157" s="32">
        <f t="shared" ref="H157" si="72">H146+H156</f>
        <v>21.3</v>
      </c>
      <c r="I157" s="32">
        <f t="shared" ref="I157" si="73">I146+I156</f>
        <v>96.4</v>
      </c>
      <c r="J157" s="32">
        <f t="shared" ref="J157:L157" si="74">J146+J156</f>
        <v>718.5</v>
      </c>
      <c r="K157" s="32"/>
      <c r="L157" s="32">
        <f t="shared" si="74"/>
        <v>64.63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51" t="s">
        <v>52</v>
      </c>
      <c r="F158" s="52">
        <v>200</v>
      </c>
      <c r="G158" s="40">
        <v>27</v>
      </c>
      <c r="H158" s="40">
        <v>8</v>
      </c>
      <c r="I158" s="40">
        <v>33</v>
      </c>
      <c r="J158" s="40">
        <v>315</v>
      </c>
      <c r="K158" s="41" t="s">
        <v>80</v>
      </c>
      <c r="L158" s="40">
        <v>37.229999999999997</v>
      </c>
    </row>
    <row r="159" spans="1:12" ht="15" x14ac:dyDescent="0.25">
      <c r="A159" s="23"/>
      <c r="B159" s="15"/>
      <c r="C159" s="11"/>
      <c r="D159" s="7" t="s">
        <v>22</v>
      </c>
      <c r="E159" s="55" t="s">
        <v>69</v>
      </c>
      <c r="F159" s="61">
        <v>200</v>
      </c>
      <c r="G159" s="61">
        <v>0</v>
      </c>
      <c r="H159" s="61">
        <v>0</v>
      </c>
      <c r="I159" s="63">
        <v>19.8</v>
      </c>
      <c r="J159" s="61">
        <v>1.4</v>
      </c>
      <c r="K159" s="56" t="s">
        <v>81</v>
      </c>
      <c r="L159" s="62">
        <v>7</v>
      </c>
    </row>
    <row r="160" spans="1:12" ht="15" x14ac:dyDescent="0.25">
      <c r="A160" s="23"/>
      <c r="B160" s="15"/>
      <c r="C160" s="11"/>
      <c r="D160" s="7"/>
      <c r="E160" s="55" t="s">
        <v>46</v>
      </c>
      <c r="F160" s="61">
        <v>50</v>
      </c>
      <c r="G160" s="61">
        <v>4</v>
      </c>
      <c r="H160" s="61">
        <v>0.3</v>
      </c>
      <c r="I160" s="63">
        <v>25</v>
      </c>
      <c r="J160" s="61">
        <v>117</v>
      </c>
      <c r="K160" s="56" t="s">
        <v>79</v>
      </c>
      <c r="L160" s="62">
        <v>4.4000000000000004</v>
      </c>
    </row>
    <row r="161" spans="1:12" ht="15" x14ac:dyDescent="0.25">
      <c r="A161" s="23"/>
      <c r="B161" s="15"/>
      <c r="C161" s="11"/>
      <c r="D161" s="7" t="s">
        <v>24</v>
      </c>
      <c r="E161" s="55" t="s">
        <v>70</v>
      </c>
      <c r="F161" s="61">
        <v>100</v>
      </c>
      <c r="G161" s="61">
        <v>10</v>
      </c>
      <c r="H161" s="61">
        <v>0</v>
      </c>
      <c r="I161" s="63">
        <v>0</v>
      </c>
      <c r="J161" s="61">
        <v>44.4</v>
      </c>
      <c r="K161" s="56" t="s">
        <v>79</v>
      </c>
      <c r="L161" s="62">
        <v>16</v>
      </c>
    </row>
    <row r="162" spans="1:12" ht="15" x14ac:dyDescent="0.25">
      <c r="A162" s="23"/>
      <c r="B162" s="15"/>
      <c r="C162" s="11"/>
      <c r="D162" s="7"/>
      <c r="E162" s="55"/>
      <c r="F162" s="61"/>
      <c r="G162" s="61"/>
      <c r="H162" s="61"/>
      <c r="I162" s="63"/>
      <c r="J162" s="61"/>
      <c r="K162" s="56"/>
      <c r="L162" s="62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5">SUM(G158:G164)</f>
        <v>41</v>
      </c>
      <c r="H165" s="19">
        <f t="shared" si="75"/>
        <v>8.3000000000000007</v>
      </c>
      <c r="I165" s="19">
        <f t="shared" si="75"/>
        <v>77.8</v>
      </c>
      <c r="J165" s="19">
        <f t="shared" si="75"/>
        <v>477.79999999999995</v>
      </c>
      <c r="K165" s="25"/>
      <c r="L165" s="19">
        <f t="shared" ref="L165" si="76">SUM(L158:L164)</f>
        <v>64.63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80" t="s">
        <v>4</v>
      </c>
      <c r="D176" s="81"/>
      <c r="E176" s="31"/>
      <c r="F176" s="32">
        <f>F165+F175</f>
        <v>550</v>
      </c>
      <c r="G176" s="32">
        <f t="shared" ref="G176" si="79">G165+G175</f>
        <v>41</v>
      </c>
      <c r="H176" s="32">
        <f t="shared" ref="H176" si="80">H165+H175</f>
        <v>8.3000000000000007</v>
      </c>
      <c r="I176" s="32">
        <f t="shared" ref="I176" si="81">I165+I175</f>
        <v>77.8</v>
      </c>
      <c r="J176" s="32">
        <f t="shared" ref="J176:L176" si="82">J165+J175</f>
        <v>477.79999999999995</v>
      </c>
      <c r="K176" s="32"/>
      <c r="L176" s="32">
        <f t="shared" si="82"/>
        <v>64.63</v>
      </c>
    </row>
    <row r="177" spans="1:12" ht="15.75" thickBot="1" x14ac:dyDescent="0.3">
      <c r="A177" s="20">
        <v>2</v>
      </c>
      <c r="B177" s="21">
        <v>10</v>
      </c>
      <c r="C177" s="22" t="s">
        <v>20</v>
      </c>
      <c r="D177" s="64" t="s">
        <v>26</v>
      </c>
      <c r="E177" s="65" t="s">
        <v>82</v>
      </c>
      <c r="F177" s="40">
        <v>60</v>
      </c>
      <c r="G177" s="40">
        <v>1.7</v>
      </c>
      <c r="H177" s="40">
        <v>4</v>
      </c>
      <c r="I177" s="40">
        <v>1.7</v>
      </c>
      <c r="J177" s="40">
        <v>50</v>
      </c>
      <c r="K177" s="66" t="s">
        <v>83</v>
      </c>
      <c r="L177" s="40">
        <v>6.5</v>
      </c>
    </row>
    <row r="178" spans="1:12" ht="15" x14ac:dyDescent="0.25">
      <c r="A178" s="23"/>
      <c r="B178" s="15"/>
      <c r="C178" s="11"/>
      <c r="D178" s="5" t="s">
        <v>21</v>
      </c>
      <c r="E178" s="39" t="s">
        <v>54</v>
      </c>
      <c r="F178" s="40">
        <v>150</v>
      </c>
      <c r="G178" s="40">
        <v>14.5</v>
      </c>
      <c r="H178" s="40">
        <v>1.3</v>
      </c>
      <c r="I178" s="40">
        <v>33.799999999999997</v>
      </c>
      <c r="J178" s="40">
        <v>204.8</v>
      </c>
      <c r="K178" s="66" t="s">
        <v>84</v>
      </c>
      <c r="L178" s="40">
        <v>13.2</v>
      </c>
    </row>
    <row r="179" spans="1:12" ht="15" x14ac:dyDescent="0.25">
      <c r="A179" s="23"/>
      <c r="B179" s="15"/>
      <c r="C179" s="11"/>
      <c r="D179" s="67" t="s">
        <v>21</v>
      </c>
      <c r="E179" s="42" t="s">
        <v>55</v>
      </c>
      <c r="F179" s="43">
        <v>70</v>
      </c>
      <c r="G179" s="43">
        <v>9.6999999999999993</v>
      </c>
      <c r="H179" s="43">
        <v>5.2</v>
      </c>
      <c r="I179" s="43">
        <v>4.4000000000000004</v>
      </c>
      <c r="J179" s="43">
        <v>103.1</v>
      </c>
      <c r="K179" s="68" t="s">
        <v>85</v>
      </c>
      <c r="L179" s="43">
        <v>32.93</v>
      </c>
    </row>
    <row r="180" spans="1:12" ht="15" x14ac:dyDescent="0.25">
      <c r="A180" s="23"/>
      <c r="B180" s="15"/>
      <c r="C180" s="11"/>
      <c r="D180" s="7" t="s">
        <v>22</v>
      </c>
      <c r="E180" s="55" t="s">
        <v>71</v>
      </c>
      <c r="F180" s="61">
        <v>200</v>
      </c>
      <c r="G180" s="61">
        <v>1.6</v>
      </c>
      <c r="H180" s="61">
        <v>1.1000000000000001</v>
      </c>
      <c r="I180" s="63">
        <v>8.6</v>
      </c>
      <c r="J180" s="61">
        <v>50.9</v>
      </c>
      <c r="K180" s="69" t="s">
        <v>86</v>
      </c>
      <c r="L180" s="62">
        <v>5.4</v>
      </c>
    </row>
    <row r="181" spans="1:12" ht="15" x14ac:dyDescent="0.25">
      <c r="A181" s="23"/>
      <c r="B181" s="15"/>
      <c r="C181" s="11"/>
      <c r="D181" s="7" t="s">
        <v>23</v>
      </c>
      <c r="E181" s="55" t="s">
        <v>53</v>
      </c>
      <c r="F181" s="61">
        <v>60</v>
      </c>
      <c r="G181" s="61">
        <v>4.5999999999999996</v>
      </c>
      <c r="H181" s="61">
        <v>0.5</v>
      </c>
      <c r="I181" s="63">
        <v>29.5</v>
      </c>
      <c r="J181" s="61">
        <v>140.6</v>
      </c>
      <c r="K181" s="69" t="s">
        <v>79</v>
      </c>
      <c r="L181" s="62">
        <v>6.6</v>
      </c>
    </row>
    <row r="182" spans="1:12" ht="15" x14ac:dyDescent="0.25">
      <c r="A182" s="23"/>
      <c r="B182" s="15"/>
      <c r="C182" s="11"/>
      <c r="D182" s="7"/>
      <c r="E182" s="55"/>
      <c r="F182" s="61"/>
      <c r="G182" s="61"/>
      <c r="H182" s="61"/>
      <c r="I182" s="63"/>
      <c r="J182" s="61"/>
      <c r="K182" s="56"/>
      <c r="L182" s="62"/>
    </row>
    <row r="183" spans="1:12" ht="15" x14ac:dyDescent="0.25">
      <c r="A183" s="23"/>
      <c r="B183" s="15"/>
      <c r="C183" s="11"/>
      <c r="D183" s="7"/>
      <c r="E183" s="55"/>
      <c r="F183" s="61"/>
      <c r="G183" s="61"/>
      <c r="H183" s="61"/>
      <c r="I183" s="63"/>
      <c r="J183" s="61"/>
      <c r="K183" s="56"/>
      <c r="L183" s="6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3">SUM(G177:G183)</f>
        <v>32.1</v>
      </c>
      <c r="H184" s="19">
        <f t="shared" si="83"/>
        <v>12.1</v>
      </c>
      <c r="I184" s="19">
        <f t="shared" si="83"/>
        <v>78</v>
      </c>
      <c r="J184" s="19">
        <f t="shared" si="83"/>
        <v>549.4</v>
      </c>
      <c r="K184" s="25"/>
      <c r="L184" s="19">
        <f t="shared" ref="L184" si="84">SUM(L177:L183)</f>
        <v>64.63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80" t="s">
        <v>4</v>
      </c>
      <c r="D195" s="81"/>
      <c r="E195" s="31"/>
      <c r="F195" s="32">
        <f>F184+F194</f>
        <v>540</v>
      </c>
      <c r="G195" s="32">
        <f t="shared" ref="G195" si="87">G184+G194</f>
        <v>32.1</v>
      </c>
      <c r="H195" s="32">
        <f t="shared" ref="H195" si="88">H184+H194</f>
        <v>12.1</v>
      </c>
      <c r="I195" s="32">
        <f t="shared" ref="I195" si="89">I184+I194</f>
        <v>78</v>
      </c>
      <c r="J195" s="32">
        <f t="shared" ref="J195:L195" si="90">J184+J194</f>
        <v>549.4</v>
      </c>
      <c r="K195" s="32"/>
      <c r="L195" s="32">
        <f t="shared" si="90"/>
        <v>64.63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544.5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26.75</v>
      </c>
      <c r="H196" s="34">
        <f t="shared" si="91"/>
        <v>20.28</v>
      </c>
      <c r="I196" s="34">
        <f t="shared" si="91"/>
        <v>76.809999999999988</v>
      </c>
      <c r="J196" s="34">
        <f t="shared" si="91"/>
        <v>600.41999999999996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64.63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3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Nout_dell</cp:lastModifiedBy>
  <cp:lastPrinted>2024-08-29T07:14:14Z</cp:lastPrinted>
  <dcterms:created xsi:type="dcterms:W3CDTF">2022-05-16T14:23:56Z</dcterms:created>
  <dcterms:modified xsi:type="dcterms:W3CDTF">2024-12-11T06:24:42Z</dcterms:modified>
</cp:coreProperties>
</file>